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H8" i="1"/>
  <c r="H4" i="1"/>
  <c r="H5" i="1"/>
  <c r="H6" i="1"/>
  <c r="H7" i="1"/>
  <c r="H3" i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<sst xmlns="http://schemas.openxmlformats.org/spreadsheetml/2006/main" count="23" uniqueCount="23">
  <si>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</si>
  <si>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</si>
  <si>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</si>
  <si>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</si>
  <si>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</si>
  <si>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</si>
  <si>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</si>
  <si>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</si>
  <si>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</si>
  <si>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</si>
  <si>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</si>
  <si>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</si>
  <si>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</si>
  <si>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</si>
  <si>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</si>
  <si>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</si>
  <si>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</si>
  <si>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полугодие 2025 года
в сравнении с соответствующим периодом 2024 года</t>
  </si>
  <si>
    <t>Кассовое исполнение                                                               за 1 полугодие                                                                         2024 года</t>
  </si>
  <si>
    <t>Утверждено на 2025 год</t>
  </si>
  <si>
    <t>Уточненная бюджетная роспись на 2025 год</t>
  </si>
  <si>
    <t>Кассовое исполнение за 1 полугодие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</si>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</sst>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5" fillId="0" borderId="0">
      <alignment wrapText="1"/>
    </xf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4" fontId="5" fillId="0" borderId="14">
      <alignment horizontal="right" vertical="top" shrinkToFit="1"/>
    </xf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3" fillId="5" borderId="8" applyNumberFormat="0" applyAlignment="0" applyProtection="0"/>
    <xf numFmtId="0" fontId="14" fillId="6" borderId="9" applyNumberFormat="0" applyAlignment="0" applyProtection="0"/>
    <xf numFmtId="0" fontId="15" fillId="6" borderId="8" applyNumberFormat="0" applyAlignment="0" applyProtection="0"/>
    <xf numFmtId="0" fontId="16" fillId="0" borderId="13" applyNumberFormat="0" applyFill="0" applyAlignment="0" applyProtection="0"/>
    <xf numFmtId="0" fontId="17" fillId="7" borderId="11" applyNumberFormat="0" applyAlignment="0" applyProtection="0"/>
    <xf numFmtId="0" fontId="18" fillId="4" borderId="0" applyNumberFormat="0" applyBorder="0" applyAlignment="0" applyProtection="0"/>
    <xf numFmtId="0" fontId="1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1" fillId="8" borderId="12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4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xl27" xfId="26"/>
    <cellStyle name="xl29" xfId="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 2" xfId="36"/>
    <cellStyle name="Контрольная ячейка 2" xfId="37"/>
    <cellStyle name="Название" xfId="2" builtinId="15" customBuiltin="1"/>
    <cellStyle name="Нейтральный 2" xfId="38"/>
    <cellStyle name="Обычный" xfId="0" builtinId="0"/>
    <cellStyle name="Обычный 2" xfId="39"/>
    <cellStyle name="Обычный 3" xfId="7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H16" sqref="H16"/>
    </sheetView>
  </sheetViews>
  <sheetFormatPr defaultRowHeight="15" x14ac:dyDescent="0.25"/>
  <cols>
    <col min="1" max="1" width="30.140625" style="6" customWidth="1"/>
    <col min="2" max="2" width="4.7109375" style="6" customWidth="1"/>
    <col min="3" max="3" width="14.5703125" style="6" customWidth="1"/>
    <col min="4" max="4" width="16" style="6" customWidth="1"/>
    <col min="5" max="5" width="15.85546875" style="6" customWidth="1"/>
    <col min="6" max="6" width="15" style="6" customWidth="1"/>
    <col min="7" max="7" width="10.7109375" style="6" customWidth="1"/>
    <col min="8" max="8" width="10" style="6" customWidth="1"/>
  </cols>
  <sheetData>
    <row r="1" spans="1:17" ht="50.25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9</v>
      </c>
      <c r="H2" s="2" t="s">
        <v>22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0" t="s">
        <v>11</v>
      </c>
      <c r="B3" s="8" t="s">
        <v>2</v>
      </c>
      <c r="C3" s="4">
        <v>5592876.5</v>
      </c>
      <c r="D3" s="3">
        <v>13238700</v>
      </c>
      <c r="E3" s="3">
        <v>14625500</v>
      </c>
      <c r="F3" s="3">
        <v>7672245.04</v>
      </c>
      <c r="G3" s="3">
        <f>F3/E3*100</f>
        <v>52.458001709343272</v>
      </c>
      <c r="H3" s="3">
        <f>F3/C3*100</f>
        <v>137.17887459163455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0" t="s">
        <v>12</v>
      </c>
      <c r="B4" s="8" t="s">
        <v>3</v>
      </c>
      <c r="C4" s="4">
        <v>220793634.15000001</v>
      </c>
      <c r="D4" s="3">
        <v>493147717.26999998</v>
      </c>
      <c r="E4" s="3">
        <v>504070731.22000003</v>
      </c>
      <c r="F4" s="3">
        <v>258743569.97999999</v>
      </c>
      <c r="G4" s="3">
        <f t="shared" ref="G4:G9" si="0">F4/E4*100</f>
        <v>51.330806165587937</v>
      </c>
      <c r="H4" s="3">
        <f t="shared" ref="H4:H9" si="1">F4/C4*100</f>
        <v>117.18796648105263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0" t="s">
        <v>13</v>
      </c>
      <c r="B5" s="8" t="s">
        <v>4</v>
      </c>
      <c r="C5" s="4">
        <v>7351723.9299999997</v>
      </c>
      <c r="D5" s="3">
        <v>17431500</v>
      </c>
      <c r="E5" s="4">
        <v>17511500</v>
      </c>
      <c r="F5" s="4">
        <v>8657967.6500000004</v>
      </c>
      <c r="G5" s="3">
        <f t="shared" si="0"/>
        <v>49.441610655854731</v>
      </c>
      <c r="H5" s="3">
        <f t="shared" si="1"/>
        <v>117.76785598095768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0" t="s">
        <v>15</v>
      </c>
      <c r="B6" s="8" t="s">
        <v>5</v>
      </c>
      <c r="C6" s="4">
        <v>80714059.060000002</v>
      </c>
      <c r="D6" s="3">
        <v>206088346.74000001</v>
      </c>
      <c r="E6" s="3">
        <v>314246990.56</v>
      </c>
      <c r="F6" s="3">
        <v>107308872.56</v>
      </c>
      <c r="G6" s="3">
        <f t="shared" si="0"/>
        <v>34.147939609149972</v>
      </c>
      <c r="H6" s="3">
        <f t="shared" si="1"/>
        <v>132.94941898564457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0" t="s">
        <v>14</v>
      </c>
      <c r="B7" s="8" t="s">
        <v>6</v>
      </c>
      <c r="C7" s="4">
        <v>10809733.439999999</v>
      </c>
      <c r="D7" s="3">
        <v>313154432.44999999</v>
      </c>
      <c r="E7" s="3">
        <v>314490761.39999998</v>
      </c>
      <c r="F7" s="3">
        <v>75775931.159999996</v>
      </c>
      <c r="G7" s="3">
        <f t="shared" si="0"/>
        <v>24.09480355565065</v>
      </c>
      <c r="H7" s="3">
        <f t="shared" si="1"/>
        <v>700.99722236999025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0" t="s">
        <v>16</v>
      </c>
      <c r="B8" s="8" t="s">
        <v>7</v>
      </c>
      <c r="C8" s="4">
        <v>40616415.93</v>
      </c>
      <c r="D8" s="3">
        <v>91527600</v>
      </c>
      <c r="E8" s="3">
        <v>92338521.010000005</v>
      </c>
      <c r="F8" s="3">
        <v>47552579.020000003</v>
      </c>
      <c r="G8" s="3">
        <f t="shared" si="0"/>
        <v>51.498094727822405</v>
      </c>
      <c r="H8" s="3">
        <f>F8/C8*100</f>
        <v>117.07724064563962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11">
        <v>365878443.00999999</v>
      </c>
      <c r="D9" s="7">
        <f>SUM(D3:D8)</f>
        <v>1134588296.46</v>
      </c>
      <c r="E9" s="7">
        <f t="shared" ref="E9:F9" si="2">SUM(E3:E8)</f>
        <v>1257284004.1899998</v>
      </c>
      <c r="F9" s="7">
        <f t="shared" si="2"/>
        <v>505711165.40999997</v>
      </c>
      <c r="G9" s="7">
        <f t="shared" si="0"/>
        <v>40.222508496463561</v>
      </c>
      <c r="H9" s="7">
        <f t="shared" si="1"/>
        <v>138.21835504973387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2025-07-31T12:13:26Z</dcterms:modified>
</cp:coreProperties>
</file>